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2" sheetId="2" r:id="rId1"/>
    <sheet name="Sheet3" sheetId="3" r:id="rId2"/>
  </sheets>
  <definedNames>
    <definedName name="_xlnm.Print_Titles" localSheetId="0">Sheet2!$1:$4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<sst xmlns="http://schemas.openxmlformats.org/spreadsheetml/2006/main" count="51" uniqueCount="33">
  <si>
    <t>报价表</t>
  </si>
  <si>
    <t>工程名称：南方医科大学中西医结合医院五号楼更换楼层具有脱扣功能电源开关，增加电梯迫降功能项目</t>
  </si>
  <si>
    <t>序号</t>
  </si>
  <si>
    <t>内容</t>
  </si>
  <si>
    <t>单位</t>
  </si>
  <si>
    <t>数量</t>
  </si>
  <si>
    <t>单价</t>
  </si>
  <si>
    <t>合价(元)</t>
  </si>
  <si>
    <t>备注</t>
  </si>
  <si>
    <t>一</t>
  </si>
  <si>
    <t>更换楼层具有脱扣功能电源开关</t>
  </si>
  <si>
    <t>更换电源脱扣开关 63A</t>
  </si>
  <si>
    <t>个</t>
  </si>
  <si>
    <t>控制模块</t>
  </si>
  <si>
    <t>开关面板</t>
  </si>
  <si>
    <t>块</t>
  </si>
  <si>
    <t>电线 ZR-RVS 2*1.5</t>
  </si>
  <si>
    <t>m</t>
  </si>
  <si>
    <t>电源线 NH-RVS 2*2.5</t>
  </si>
  <si>
    <t>镀锌线管</t>
  </si>
  <si>
    <t>楼层切非编程调试</t>
  </si>
  <si>
    <t>项</t>
  </si>
  <si>
    <t>小计</t>
  </si>
  <si>
    <t>元</t>
  </si>
  <si>
    <t>二</t>
  </si>
  <si>
    <t>增加电梯迫降模块</t>
  </si>
  <si>
    <t>电梯迫降编程调试</t>
  </si>
  <si>
    <t>合计</t>
  </si>
  <si>
    <t>管理费（合计*5%）</t>
  </si>
  <si>
    <t>税金【（合计+管理费）*9%】</t>
  </si>
  <si>
    <t>含税合计</t>
  </si>
  <si>
    <t>备注：1、本报价按楼层电源开关过流为63A具有脱扣功能电源开关进行报价,含开关拆、装，增加控制模块、管、线及切非自动切系统编程；</t>
  </si>
  <si>
    <t xml:space="preserve"> 2、增加电梯迫降功能报价含控制模块、管、线及编程调试。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</si>
</sst>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00_ "/>
    <numFmt numFmtId="178" formatCode="0.00_);[Red]\(0.00\)"/>
    <numFmt numFmtId="179" formatCode="0.00;[Red]0.00"/>
  </numFmts>
  <fonts count="29">
    <font>
      <sz val="12"/>
      <name val="宋体"/>
      <charset val="134"/>
    </font>
    <font>
      <b/>
      <sz val="22"/>
      <name val="宋体"/>
      <charset val="134"/>
    </font>
    <font>
      <sz val="12"/>
      <name val="仿宋_GB2312"/>
      <charset val="134"/>
    </font>
    <font>
      <sz val="23"/>
      <name val="方正大黑简体"/>
      <charset val="134"/>
    </font>
    <font>
      <sz val="22"/>
      <name val="方正大黑简体"/>
      <charset val="134"/>
    </font>
    <font>
      <b/>
      <sz val="11"/>
      <name val="宋体"/>
      <charset val="134"/>
    </font>
    <font>
      <sz val="11"/>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176" fontId="0"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pplyFill="1" applyBorder="1" applyAlignment="1">
      <alignment vertical="center"/>
    </xf>
    <xf numFmtId="0" fontId="0" fillId="0" borderId="0" xfId="0" applyFill="1" applyBorder="1" applyAlignment="1">
      <alignment vertical="center"/>
    </xf>
    <xf numFmtId="49" fontId="0" fillId="0" borderId="0" xfId="0" applyNumberForma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1" fillId="0" borderId="0" xfId="0" applyFont="1" applyAlignment="1">
      <alignment horizontal="center" vertical="center"/>
    </xf>
    <xf numFmtId="0" fontId="5" fillId="0" borderId="2" xfId="0" applyFont="1" applyBorder="1" applyAlignment="1">
      <alignment horizontal="left" vertical="center" wrapText="1"/>
    </xf>
    <xf numFmtId="0" fontId="6" fillId="0" borderId="3" xfId="0" applyFont="1" applyBorder="1" applyAlignment="1">
      <alignment horizontal="center" vertical="center"/>
    </xf>
    <xf numFmtId="49" fontId="6" fillId="0" borderId="3" xfId="0" applyNumberFormat="1"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vertical="center"/>
    </xf>
    <xf numFmtId="0" fontId="6" fillId="0" borderId="3" xfId="0" applyFont="1" applyBorder="1">
      <alignment vertical="center"/>
    </xf>
    <xf numFmtId="177" fontId="6" fillId="0" borderId="3" xfId="0" applyNumberFormat="1" applyFont="1" applyBorder="1" applyAlignment="1">
      <alignment horizontal="right" vertical="center"/>
    </xf>
    <xf numFmtId="0" fontId="7" fillId="0" borderId="3" xfId="0" applyFont="1" applyBorder="1" applyAlignment="1">
      <alignment horizontal="center" vertical="center"/>
    </xf>
    <xf numFmtId="0" fontId="6" fillId="0" borderId="3" xfId="49" applyFont="1" applyBorder="1" applyAlignment="1">
      <alignment vertical="center"/>
    </xf>
    <xf numFmtId="0" fontId="6" fillId="0" borderId="3" xfId="49" applyFont="1" applyBorder="1" applyAlignment="1">
      <alignment horizontal="center" vertical="center"/>
    </xf>
    <xf numFmtId="178" fontId="6" fillId="0" borderId="3" xfId="0" applyNumberFormat="1" applyFont="1" applyFill="1" applyBorder="1" applyAlignment="1">
      <alignment horizontal="right" vertical="center"/>
    </xf>
    <xf numFmtId="179" fontId="6" fillId="0" borderId="3" xfId="0" applyNumberFormat="1" applyFont="1" applyFill="1" applyBorder="1" applyAlignment="1">
      <alignment horizontal="right" vertical="center"/>
    </xf>
    <xf numFmtId="0" fontId="6" fillId="0" borderId="3" xfId="0" applyFont="1" applyFill="1" applyBorder="1" applyAlignment="1">
      <alignment horizontal="center" vertical="center" wrapText="1"/>
    </xf>
    <xf numFmtId="0" fontId="0" fillId="0" borderId="0" xfId="0" applyFont="1" applyFill="1" applyBorder="1" applyAlignment="1">
      <alignment horizontal="center" vertical="center"/>
    </xf>
    <xf numFmtId="177" fontId="6" fillId="0" borderId="4" xfId="0" applyNumberFormat="1" applyFont="1" applyBorder="1" applyAlignment="1">
      <alignment horizontal="right" vertical="center"/>
    </xf>
    <xf numFmtId="0" fontId="7" fillId="0" borderId="3"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0" fillId="0" borderId="0" xfId="0" applyFont="1" applyAlignment="1">
      <alignment horizontal="center" vertical="center"/>
    </xf>
    <xf numFmtId="31" fontId="0" fillId="0" borderId="0" xfId="0" applyNumberFormat="1" applyFont="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28"/>
  <sheetViews>
    <sheetView tabSelected="1" topLeftCell="A12" workbookViewId="0">
      <selection activeCell="N21" sqref="M21:N21"/>
    </sheetView>
  </sheetViews>
  <sheetFormatPr defaultColWidth="9" defaultRowHeight="14.25"/>
  <cols>
    <col min="1" max="1" width="4.25" customWidth="1"/>
    <col min="2" max="2" width="24.75" customWidth="1"/>
    <col min="3" max="3" width="5.375" customWidth="1"/>
    <col min="4" max="4" width="5.875" style="5" customWidth="1"/>
    <col min="5" max="5" width="12.125" customWidth="1"/>
    <col min="6" max="6" width="13.625" customWidth="1"/>
    <col min="7" max="7" width="15.625" customWidth="1"/>
    <col min="8" max="8" width="0.125" hidden="1" customWidth="1"/>
  </cols>
  <sheetData>
    <row r="1" s="1" customFormat="1" ht="3" customHeight="1" spans="1:253">
      <c r="A1" s="6"/>
      <c r="B1" s="7"/>
      <c r="C1" s="7"/>
      <c r="D1" s="7"/>
      <c r="E1" s="7"/>
      <c r="F1" s="7"/>
      <c r="G1" s="7"/>
      <c r="H1" s="7"/>
    </row>
    <row r="2" s="2" customFormat="1" ht="34" customHeight="1" spans="1:253">
      <c r="A2" s="8" t="s">
        <v>0</v>
      </c>
      <c r="B2" s="8"/>
      <c r="C2" s="8"/>
      <c r="D2" s="8"/>
      <c r="E2" s="8"/>
      <c r="F2" s="8"/>
      <c r="G2" s="8"/>
    </row>
    <row r="3" s="2" customFormat="1" ht="30" customHeight="1" spans="1:253">
      <c r="A3" s="9" t="s">
        <v>1</v>
      </c>
      <c r="B3" s="9"/>
      <c r="C3" s="9"/>
      <c r="D3" s="9"/>
      <c r="E3" s="9"/>
      <c r="F3" s="9"/>
      <c r="G3" s="9"/>
    </row>
    <row r="4" s="2" customFormat="1" ht="22" customHeight="1" spans="1:253">
      <c r="A4" s="10" t="s">
        <v>2</v>
      </c>
      <c r="B4" s="10" t="s">
        <v>3</v>
      </c>
      <c r="C4" s="10" t="s">
        <v>4</v>
      </c>
      <c r="D4" s="11" t="s">
        <v>5</v>
      </c>
      <c r="E4" s="10" t="s">
        <v>6</v>
      </c>
      <c r="F4" s="10" t="s">
        <v>7</v>
      </c>
      <c r="G4" s="10" t="s">
        <v>8</v>
      </c>
    </row>
    <row r="5" s="2" customFormat="1" ht="22" customHeight="1" spans="1:253">
      <c r="A5" s="10" t="s">
        <v>9</v>
      </c>
      <c r="B5" s="12" t="s">
        <v>10</v>
      </c>
      <c r="C5" s="12"/>
      <c r="D5" s="12"/>
      <c r="E5" s="12"/>
      <c r="F5" s="13"/>
      <c r="G5" s="10"/>
    </row>
    <row r="6" s="2" customFormat="1" ht="22" customHeight="1" spans="1:253">
      <c r="A6" s="10">
        <v>1</v>
      </c>
      <c r="B6" s="14" t="s">
        <v>11</v>
      </c>
      <c r="C6" s="10" t="s">
        <v>12</v>
      </c>
      <c r="D6" s="10">
        <v>11</v>
      </c>
      <c r="E6" s="15"/>
      <c r="F6" s="15">
        <f>E6*D6</f>
        <v>0</v>
      </c>
      <c r="G6" s="16"/>
    </row>
    <row r="7" s="2" customFormat="1" ht="22" customHeight="1" spans="1:253">
      <c r="A7" s="10">
        <v>2</v>
      </c>
      <c r="B7" s="14" t="s">
        <v>13</v>
      </c>
      <c r="C7" s="10" t="s">
        <v>12</v>
      </c>
      <c r="D7" s="10">
        <v>11</v>
      </c>
      <c r="E7" s="15"/>
      <c r="F7" s="15">
        <f>E7*D7</f>
        <v>0</v>
      </c>
      <c r="G7" s="16"/>
    </row>
    <row r="8" s="2" customFormat="1" ht="22" customHeight="1" spans="1:253">
      <c r="A8" s="10">
        <v>3</v>
      </c>
      <c r="B8" s="14" t="s">
        <v>14</v>
      </c>
      <c r="C8" s="10" t="s">
        <v>15</v>
      </c>
      <c r="D8" s="10">
        <v>11</v>
      </c>
      <c r="E8" s="15"/>
      <c r="F8" s="15">
        <f>E8*D8</f>
        <v>0</v>
      </c>
      <c r="G8" s="16"/>
    </row>
    <row r="9" s="3" customFormat="1" ht="19" customHeight="1" spans="1:253">
      <c r="A9" s="10">
        <v>4</v>
      </c>
      <c r="B9" s="17" t="s">
        <v>16</v>
      </c>
      <c r="C9" s="18" t="s">
        <v>17</v>
      </c>
      <c r="D9" s="18">
        <v>80</v>
      </c>
      <c r="E9" s="19"/>
      <c r="F9" s="20">
        <f>D9*E9</f>
        <v>0</v>
      </c>
      <c r="G9" s="21"/>
      <c r="H9" s="3">
        <v>2.2</v>
      </c>
      <c r="I9" s="22"/>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row>
    <row r="10" s="3" customFormat="1" ht="19" customHeight="1" spans="1:253">
      <c r="A10" s="10">
        <v>5</v>
      </c>
      <c r="B10" s="17" t="s">
        <v>18</v>
      </c>
      <c r="C10" s="18" t="s">
        <v>17</v>
      </c>
      <c r="D10" s="18">
        <v>100</v>
      </c>
      <c r="E10" s="19"/>
      <c r="F10" s="20">
        <f>D10*E10</f>
        <v>0</v>
      </c>
      <c r="G10" s="21"/>
      <c r="H10" s="3">
        <v>2.2</v>
      </c>
      <c r="I10" s="22"/>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row>
    <row r="11" s="4" customFormat="1" ht="18.75" customHeight="1" spans="1:253">
      <c r="A11" s="10">
        <v>6</v>
      </c>
      <c r="B11" s="17" t="s">
        <v>19</v>
      </c>
      <c r="C11" s="18" t="s">
        <v>17</v>
      </c>
      <c r="D11" s="18">
        <v>110</v>
      </c>
      <c r="E11" s="19"/>
      <c r="F11" s="20">
        <f>D11*E11</f>
        <v>0</v>
      </c>
      <c r="G11" s="21"/>
      <c r="H11" s="3">
        <v>4.5</v>
      </c>
      <c r="I11" s="22"/>
    </row>
    <row r="12" s="2" customFormat="1" ht="22" customHeight="1" spans="1:253">
      <c r="A12" s="10">
        <v>7</v>
      </c>
      <c r="B12" s="14" t="s">
        <v>20</v>
      </c>
      <c r="C12" s="10" t="s">
        <v>21</v>
      </c>
      <c r="D12" s="10">
        <v>1</v>
      </c>
      <c r="E12" s="15"/>
      <c r="F12" s="15">
        <f>E12*D12</f>
        <v>0</v>
      </c>
      <c r="G12" s="16"/>
    </row>
    <row r="13" s="2" customFormat="1" ht="22" customHeight="1" spans="1:253">
      <c r="A13" s="10"/>
      <c r="B13" s="14" t="s">
        <v>22</v>
      </c>
      <c r="C13" s="10" t="s">
        <v>23</v>
      </c>
      <c r="D13" s="10"/>
      <c r="E13" s="15"/>
      <c r="F13" s="15">
        <f>SUM(F6:F12)</f>
        <v>0</v>
      </c>
      <c r="G13" s="16"/>
    </row>
    <row r="14" s="2" customFormat="1" ht="22" customHeight="1" spans="1:253">
      <c r="A14" s="10" t="s">
        <v>24</v>
      </c>
      <c r="B14" s="14" t="s">
        <v>25</v>
      </c>
      <c r="C14" s="10"/>
      <c r="D14" s="10"/>
      <c r="E14" s="15"/>
      <c r="F14" s="23"/>
      <c r="G14" s="16"/>
    </row>
    <row r="15" s="2" customFormat="1" ht="22" customHeight="1" spans="1:253">
      <c r="A15" s="10">
        <v>1</v>
      </c>
      <c r="B15" s="14" t="s">
        <v>13</v>
      </c>
      <c r="C15" s="10" t="s">
        <v>12</v>
      </c>
      <c r="D15" s="10">
        <v>5</v>
      </c>
      <c r="E15" s="15"/>
      <c r="F15" s="15">
        <f>E15*D15</f>
        <v>0</v>
      </c>
      <c r="G15" s="16"/>
    </row>
    <row r="16" s="3" customFormat="1" ht="19" customHeight="1" spans="1:253">
      <c r="A16" s="10">
        <v>2</v>
      </c>
      <c r="B16" s="17" t="s">
        <v>16</v>
      </c>
      <c r="C16" s="18" t="s">
        <v>17</v>
      </c>
      <c r="D16" s="18">
        <v>50</v>
      </c>
      <c r="E16" s="19"/>
      <c r="F16" s="20">
        <f t="shared" ref="F16:F18" si="0">D16*E16</f>
        <v>0</v>
      </c>
      <c r="G16" s="21"/>
      <c r="H16" s="3">
        <v>2.2</v>
      </c>
      <c r="I16" s="22"/>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row>
    <row r="17" s="3" customFormat="1" ht="19" customHeight="1" spans="1:253">
      <c r="A17" s="10">
        <v>3</v>
      </c>
      <c r="B17" s="17" t="s">
        <v>18</v>
      </c>
      <c r="C17" s="18" t="s">
        <v>17</v>
      </c>
      <c r="D17" s="18">
        <v>60</v>
      </c>
      <c r="E17" s="19"/>
      <c r="F17" s="20">
        <f t="shared" si="0"/>
        <v>0</v>
      </c>
      <c r="G17" s="21"/>
      <c r="H17" s="3">
        <v>2.2</v>
      </c>
      <c r="I17" s="22"/>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row>
    <row r="18" s="4" customFormat="1" ht="18.75" customHeight="1" spans="1:253">
      <c r="A18" s="10">
        <v>4</v>
      </c>
      <c r="B18" s="17" t="s">
        <v>19</v>
      </c>
      <c r="C18" s="18" t="s">
        <v>17</v>
      </c>
      <c r="D18" s="18">
        <v>90</v>
      </c>
      <c r="E18" s="19"/>
      <c r="F18" s="20">
        <f t="shared" si="0"/>
        <v>0</v>
      </c>
      <c r="G18" s="21"/>
      <c r="H18" s="3">
        <v>4.5</v>
      </c>
      <c r="I18" s="22"/>
    </row>
    <row r="19" s="2" customFormat="1" ht="22" customHeight="1" spans="1:253">
      <c r="A19" s="10">
        <v>5</v>
      </c>
      <c r="B19" s="14" t="s">
        <v>26</v>
      </c>
      <c r="C19" s="10" t="s">
        <v>21</v>
      </c>
      <c r="D19" s="10">
        <v>1</v>
      </c>
      <c r="E19" s="15"/>
      <c r="F19" s="15">
        <f>E19*D19</f>
        <v>0</v>
      </c>
      <c r="G19" s="16"/>
    </row>
    <row r="20" s="2" customFormat="1" ht="22" customHeight="1" spans="1:253">
      <c r="A20" s="10"/>
      <c r="B20" s="14" t="s">
        <v>22</v>
      </c>
      <c r="C20" s="10" t="s">
        <v>23</v>
      </c>
      <c r="D20" s="10"/>
      <c r="E20" s="15"/>
      <c r="F20" s="23">
        <f>SUM(F15:F19)</f>
        <v>0</v>
      </c>
      <c r="G20" s="16"/>
    </row>
    <row r="21" s="2" customFormat="1" ht="22" customHeight="1" spans="1:253">
      <c r="A21" s="10"/>
      <c r="B21" s="14" t="s">
        <v>27</v>
      </c>
      <c r="C21" s="10" t="s">
        <v>23</v>
      </c>
      <c r="D21" s="10"/>
      <c r="E21" s="15"/>
      <c r="F21" s="15">
        <f>F20+F13</f>
        <v>0</v>
      </c>
      <c r="G21" s="16"/>
    </row>
    <row r="22" s="2" customFormat="1" ht="22" customHeight="1" spans="1:253">
      <c r="A22" s="10"/>
      <c r="B22" s="14" t="s">
        <v>28</v>
      </c>
      <c r="C22" s="10" t="s">
        <v>23</v>
      </c>
      <c r="D22" s="10"/>
      <c r="E22" s="15"/>
      <c r="F22" s="15">
        <f>F21*0.05</f>
        <v>0</v>
      </c>
      <c r="G22" s="16"/>
    </row>
    <row r="23" s="2" customFormat="1" ht="22" customHeight="1" spans="1:253">
      <c r="A23" s="10"/>
      <c r="B23" s="14" t="s">
        <v>29</v>
      </c>
      <c r="C23" s="10" t="s">
        <v>23</v>
      </c>
      <c r="D23" s="10"/>
      <c r="E23" s="15"/>
      <c r="F23" s="15">
        <f>(F22+F21)*0.09</f>
        <v>0</v>
      </c>
      <c r="G23" s="16"/>
    </row>
    <row r="24" s="2" customFormat="1" ht="22" customHeight="1" spans="1:253">
      <c r="A24" s="10"/>
      <c r="B24" s="14" t="s">
        <v>30</v>
      </c>
      <c r="C24" s="10" t="s">
        <v>23</v>
      </c>
      <c r="D24" s="10"/>
      <c r="E24" s="15"/>
      <c r="F24" s="15">
        <f>SUM(F21:F23)</f>
        <v>0</v>
      </c>
      <c r="G24" s="24"/>
    </row>
    <row r="25" s="2" customFormat="1" ht="35" customHeight="1" spans="1:253">
      <c r="A25" s="25" t="s">
        <v>31</v>
      </c>
      <c r="B25" s="25"/>
      <c r="C25" s="25"/>
      <c r="D25" s="25"/>
      <c r="E25" s="25"/>
      <c r="F25" s="25"/>
      <c r="G25" s="25"/>
    </row>
    <row r="26" s="2" customFormat="1" ht="22" customHeight="1" spans="1:253">
      <c r="A26" s="26"/>
      <c r="B26" s="27" t="s">
        <v>32</v>
      </c>
      <c r="C26" s="27"/>
      <c r="D26" s="27"/>
      <c r="E26" s="27"/>
      <c r="F26" s="27"/>
      <c r="G26" s="27"/>
    </row>
    <row r="27" ht="21" customHeight="1" spans="1:253">
      <c r="E27" s="28"/>
      <c r="F27" s="28"/>
      <c r="G27" s="28"/>
    </row>
    <row r="28" ht="21" customHeight="1" spans="1:253">
      <c r="E28" s="29"/>
      <c r="F28" s="29"/>
      <c r="G28" s="29"/>
    </row>
  </sheetData>
  <mergeCells count="8">
    <mergeCell ref="A1:H1"/>
    <mergeCell ref="A2:G2"/>
    <mergeCell ref="A3:G3"/>
    <mergeCell ref="B5:E5"/>
    <mergeCell ref="A25:G25"/>
    <mergeCell ref="B26:G26"/>
    <mergeCell ref="E27:G27"/>
    <mergeCell ref="E28:G28"/>
  </mergeCells>
  <printOptions horizontalCentered="1"/>
  <pageMargins left="0.236111111111111" right="0.236111111111111" top="0.904861111111111" bottom="0.904861111111111" header="0.393055555555556" footer="0.314583333333333"/>
  <pageSetup paperSize="9" orientation="portrait" verticalDpi="300"/>
  <headerFooter alignWithMargins="0">
    <oddHeader>&amp;L&amp;G&amp;C&amp;26广东耀安消防设备工程有限公司</oddHeader>
    <oddFooter>&amp;C&amp;10&amp;X公司地址：广州市海珠区江南大道南689-709号（单号）九层自编916室  电话：020-84124316
门市地址：广州市海珠区江南大道南713号荣熙商务中心2号楼 B110  耀安消防 电话：020-34111901 020-34344392  传真：020-34111901  
E-mail: hlc88@163.com  网址：www.yiuon.com&amp;R&amp;9第&amp;P页，共&amp;N页</oddFooter>
  </headerFooter>
  <legacyDrawingHF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牛东</cp:lastModifiedBy>
  <dcterms:created xsi:type="dcterms:W3CDTF">2009-04-03T01:54:00Z</dcterms:created>
  <cp:lastPrinted>2021-04-05T07:58:00Z</cp:lastPrinted>
  <dcterms:modified xsi:type="dcterms:W3CDTF">2026-07-20T01:51:24Z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B9C06A58200F46BAB123641681209FA6_13</vt:lpwstr>
  </property>
  <property fmtid="{D5CDD505-2E9C-101B-9397-08002B2CF9AE}" pid="4" name="CalculationRule">
    <vt:i4>0</vt:i4>
  </property>
</Properties>
</file>